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102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<sst xmlns="http://schemas.openxmlformats.org/spreadsheetml/2006/main" count="119" uniqueCount="87">
  <si>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</si>
  <si>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</si>
  <si>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</si>
  <si>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</si>
  <si>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</si>
  <si>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</si>
  <si>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</si>
  <si>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</si>
  <si>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</si>
  <si>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</si>
  <si>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</si>
  <si>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</si>
  <si>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</si>
  <si>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</si>
  <si>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</si>
  <si>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</si>
  <si>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</si>
  <si>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</si>
  <si>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</si>
  <si>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</si>
  <si>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</si>
  <si>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</si>
  <si>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</si>
  <si>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</si>
  <si>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</si>
  <si>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</si>
  <si>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</si>
  <si>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</si>
  <si>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</si>
  <si>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</si>
  <si>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</si>
  <si>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</si>
  <si>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</si>
  <si>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</si>
  <si>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</si>
  <si>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</si>
  <si>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</si>
  <si>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</si>
  <si>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</si>
  <si>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</si>
  <si>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</si>
  <si>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</si>
  <si>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</si>
  <si>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</si>
  <si>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</si>
  <si>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</si>
  <si>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</si>
  <si>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</si>
  <si>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</si>
  <si>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</si>
  <si>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</si>
  <si>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</si>
  <si>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</si>
  <si>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</si>
  <si>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</si>
  <si>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</si>
  <si>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</si>
  <si>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</si>
  <si>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</si>
  <si>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39°35'13.44S</t>
  </si>
  <si>
    <t>71°26'15.85"W</t>
  </si>
  <si>
    <t>1178 m</t>
  </si>
  <si>
    <t>29.3.04</t>
  </si>
  <si>
    <t>OTU 25 Nothofagus obliqua</t>
  </si>
  <si>
    <t>OTU 33 Nothofagus dombeyi</t>
  </si>
  <si>
    <t>OTU 26 (similar to 10)</t>
  </si>
  <si>
    <t>OTU 10 (similar to 26)</t>
  </si>
  <si>
    <t>EK/TEVS</t>
  </si>
  <si>
    <t>OTU 18</t>
  </si>
  <si>
    <t>OTU 16, 29 (Lamatia)</t>
  </si>
  <si>
    <t>OTU 1, 9, 11, 12, 23 (Lamatia?)</t>
  </si>
  <si>
    <t>OTU 15 (Lamatia?)</t>
  </si>
  <si>
    <t>OTU 20 (legume?)</t>
  </si>
  <si>
    <t>OTU 14, 32 (check teeth)</t>
  </si>
  <si>
    <t>OTU 19, 30 (Pernettya sp)</t>
  </si>
  <si>
    <t>OTU 21, 31 (Berberis?)(leaf spines?)</t>
  </si>
  <si>
    <t>OTU 28 (similar to 23)</t>
  </si>
  <si>
    <t>OTU 17 (similar 19, 30)(Pernettya)</t>
  </si>
  <si>
    <t>OTU 24</t>
  </si>
  <si>
    <t>OTU 22 (Thunderbirds sp)</t>
  </si>
  <si>
    <t>OTU 27 (hairy)</t>
  </si>
  <si>
    <t>OTU 8 (similar to 3?)</t>
  </si>
  <si>
    <t>OTU 3 (similar to 8?)</t>
  </si>
  <si>
    <t>OTU 4</t>
  </si>
  <si>
    <t>OTU 2</t>
  </si>
  <si>
    <t>OTU 7, 13</t>
  </si>
  <si>
    <t>Argentina 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</si>
</sst>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Times New Roman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2">
      <pane xSplit="4180" ySplit="4380" topLeftCell="A91" activePane="bottomRight" state="split"/>
      <selection pane="topLeft" activeCell="F3" sqref="F3"/>
      <selection pane="topRight" activeCell="B4" sqref="B4"/>
      <selection pane="bottomLeft" activeCell="B21" sqref="B21"/>
      <selection pane="bottomRight" activeCell="B105" sqref="B105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67</v>
      </c>
      <c r="B3" s="49" t="s">
        <v>86</v>
      </c>
      <c r="C3" s="49"/>
      <c r="D3" s="50" t="s">
        <v>59</v>
      </c>
      <c r="E3" s="51" t="s">
        <v>60</v>
      </c>
      <c r="F3" s="50" t="s">
        <v>61</v>
      </c>
      <c r="G3" s="52" t="s">
        <v>62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63</v>
      </c>
      <c r="C7">
        <v>1</v>
      </c>
      <c r="D7" s="58"/>
      <c r="F7">
        <v>0.5</v>
      </c>
      <c r="I7">
        <v>1</v>
      </c>
      <c r="J7" s="58">
        <v>1</v>
      </c>
      <c r="L7">
        <v>0.2</v>
      </c>
      <c r="M7">
        <v>0.2</v>
      </c>
      <c r="N7">
        <v>0.2</v>
      </c>
      <c r="O7">
        <v>0.2</v>
      </c>
      <c r="P7">
        <v>0.2</v>
      </c>
      <c r="S7" s="58"/>
      <c r="U7">
        <v>0.5</v>
      </c>
      <c r="V7">
        <v>0.5</v>
      </c>
      <c r="W7" s="58"/>
      <c r="Y7">
        <v>1</v>
      </c>
      <c r="Z7" s="58"/>
      <c r="AA7">
        <v>0.33</v>
      </c>
      <c r="AB7">
        <v>0.33</v>
      </c>
      <c r="AC7">
        <v>0.33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1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64</v>
      </c>
      <c r="C8">
        <v>1</v>
      </c>
      <c r="D8" s="55"/>
      <c r="F8">
        <v>1</v>
      </c>
      <c r="G8">
        <v>0.5</v>
      </c>
      <c r="I8">
        <v>1</v>
      </c>
      <c r="J8" s="55">
        <v>1</v>
      </c>
      <c r="M8">
        <v>0.5</v>
      </c>
      <c r="N8">
        <v>0.5</v>
      </c>
      <c r="S8" s="55"/>
      <c r="U8">
        <v>0.5</v>
      </c>
      <c r="V8">
        <v>0.5</v>
      </c>
      <c r="W8" s="55"/>
      <c r="Z8" s="55">
        <v>1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66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>
        <v>1</v>
      </c>
      <c r="M9">
        <v>0.5</v>
      </c>
      <c r="N9">
        <v>0.5</v>
      </c>
      <c r="S9" s="55"/>
      <c r="U9">
        <v>0.5</v>
      </c>
      <c r="V9">
        <v>0.5</v>
      </c>
      <c r="W9" s="55"/>
      <c r="Y9">
        <v>0.5</v>
      </c>
      <c r="Z9" s="55">
        <v>0.5</v>
      </c>
      <c r="AB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65</v>
      </c>
      <c r="C10">
        <v>1</v>
      </c>
      <c r="D10" s="55"/>
      <c r="F10">
        <v>1</v>
      </c>
      <c r="G10">
        <v>1</v>
      </c>
      <c r="H10">
        <v>0.5</v>
      </c>
      <c r="I10">
        <v>0.5</v>
      </c>
      <c r="J10" s="55">
        <v>1</v>
      </c>
      <c r="M10">
        <v>0.5</v>
      </c>
      <c r="N10">
        <v>0.5</v>
      </c>
      <c r="S10" s="55"/>
      <c r="U10">
        <v>1</v>
      </c>
      <c r="W10" s="55"/>
      <c r="Y10">
        <v>1</v>
      </c>
      <c r="Z10" s="55"/>
      <c r="AB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70</v>
      </c>
      <c r="C11">
        <v>1</v>
      </c>
      <c r="D11" s="55"/>
      <c r="F11">
        <v>0.5</v>
      </c>
      <c r="G11">
        <v>0.5</v>
      </c>
      <c r="H11">
        <v>0.5</v>
      </c>
      <c r="I11">
        <v>0.5</v>
      </c>
      <c r="J11" s="55">
        <v>0.5</v>
      </c>
      <c r="L11">
        <v>0.2</v>
      </c>
      <c r="M11">
        <v>0.2</v>
      </c>
      <c r="N11">
        <v>0.2</v>
      </c>
      <c r="O11">
        <v>0.2</v>
      </c>
      <c r="P11">
        <v>0.2</v>
      </c>
      <c r="S11" s="55"/>
      <c r="U11">
        <v>0.5</v>
      </c>
      <c r="V11">
        <v>0.5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1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69</v>
      </c>
      <c r="C12">
        <v>1</v>
      </c>
      <c r="D12" s="55"/>
      <c r="F12">
        <v>0.5</v>
      </c>
      <c r="H12">
        <v>1</v>
      </c>
      <c r="J12" s="55">
        <v>0.5</v>
      </c>
      <c r="M12">
        <v>0.2</v>
      </c>
      <c r="N12">
        <v>0.2</v>
      </c>
      <c r="O12">
        <v>0.2</v>
      </c>
      <c r="P12">
        <v>0.2</v>
      </c>
      <c r="S12" s="55"/>
      <c r="U12">
        <v>0.5</v>
      </c>
      <c r="V12">
        <v>0.5</v>
      </c>
      <c r="W12" s="55"/>
      <c r="Y12">
        <v>0.5</v>
      </c>
      <c r="Z12" s="55">
        <v>0.5</v>
      </c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68</v>
      </c>
      <c r="C13">
        <v>1</v>
      </c>
      <c r="D13" s="55"/>
      <c r="E13">
        <v>1</v>
      </c>
      <c r="J13" s="55"/>
      <c r="K13">
        <v>0.5</v>
      </c>
      <c r="L13">
        <v>0.5</v>
      </c>
      <c r="S13" s="55"/>
      <c r="U13">
        <v>0.5</v>
      </c>
      <c r="V13">
        <v>0.5</v>
      </c>
      <c r="W13" s="55"/>
      <c r="Y13">
        <v>1</v>
      </c>
      <c r="Z13" s="55"/>
      <c r="AB13">
        <v>0.5</v>
      </c>
      <c r="AC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1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71</v>
      </c>
      <c r="C14">
        <v>1</v>
      </c>
      <c r="D14" s="55"/>
      <c r="F14">
        <v>0.5</v>
      </c>
      <c r="G14">
        <v>0.5</v>
      </c>
      <c r="H14">
        <v>0.5</v>
      </c>
      <c r="I14">
        <v>0.5</v>
      </c>
      <c r="J14" s="55">
        <v>0.5</v>
      </c>
      <c r="N14">
        <v>0.25</v>
      </c>
      <c r="O14">
        <v>0.25</v>
      </c>
      <c r="P14">
        <v>0.25</v>
      </c>
      <c r="Q14">
        <v>0.25</v>
      </c>
      <c r="S14" s="55"/>
      <c r="V14">
        <v>1</v>
      </c>
      <c r="W14" s="55"/>
      <c r="Y14">
        <v>0.5</v>
      </c>
      <c r="Z14" s="55">
        <v>0.5</v>
      </c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72</v>
      </c>
      <c r="C15">
        <v>1</v>
      </c>
      <c r="D15" s="55"/>
      <c r="E15">
        <v>1</v>
      </c>
      <c r="J15" s="55"/>
      <c r="K15">
        <v>0.5</v>
      </c>
      <c r="L15">
        <v>0.5</v>
      </c>
      <c r="S15" s="55"/>
      <c r="U15">
        <v>1</v>
      </c>
      <c r="W15" s="55"/>
      <c r="Z15" s="55">
        <v>1</v>
      </c>
      <c r="AC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1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73</v>
      </c>
      <c r="C16">
        <v>1</v>
      </c>
      <c r="D16" s="55"/>
      <c r="E16">
        <v>1</v>
      </c>
      <c r="J16" s="55"/>
      <c r="L16">
        <v>0.25</v>
      </c>
      <c r="M16">
        <v>0.25</v>
      </c>
      <c r="N16">
        <v>0.25</v>
      </c>
      <c r="O16">
        <v>0.25</v>
      </c>
      <c r="S16" s="55"/>
      <c r="V16">
        <v>1</v>
      </c>
      <c r="W16" s="55"/>
      <c r="Z16" s="55">
        <v>1</v>
      </c>
      <c r="AC16">
        <v>0.33</v>
      </c>
      <c r="AD16">
        <v>0.33</v>
      </c>
      <c r="AE16" s="55">
        <v>0.33</v>
      </c>
      <c r="AG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1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74</v>
      </c>
      <c r="C17">
        <v>1</v>
      </c>
      <c r="D17" s="55"/>
      <c r="E17">
        <v>0.5</v>
      </c>
      <c r="F17">
        <v>0.25</v>
      </c>
      <c r="H17">
        <v>1</v>
      </c>
      <c r="J17" s="55"/>
      <c r="K17">
        <v>0.33</v>
      </c>
      <c r="L17">
        <v>0.33</v>
      </c>
      <c r="M17">
        <v>0.33</v>
      </c>
      <c r="S17" s="55"/>
      <c r="V17">
        <v>1</v>
      </c>
      <c r="W17" s="55"/>
      <c r="Z17" s="55">
        <v>1</v>
      </c>
      <c r="AC17">
        <v>0.33</v>
      </c>
      <c r="AD17">
        <v>0.33</v>
      </c>
      <c r="AE17" s="55">
        <v>0.33</v>
      </c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1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1</v>
      </c>
      <c r="BA17">
        <f t="shared" si="20"/>
        <v>1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75</v>
      </c>
      <c r="C18">
        <v>1</v>
      </c>
      <c r="D18" s="55"/>
      <c r="E18">
        <v>1</v>
      </c>
      <c r="J18" s="55"/>
      <c r="L18">
        <v>0.33</v>
      </c>
      <c r="M18">
        <v>0.33</v>
      </c>
      <c r="N18">
        <v>0.33</v>
      </c>
      <c r="S18" s="55"/>
      <c r="U18">
        <v>0.5</v>
      </c>
      <c r="V18">
        <v>0.5</v>
      </c>
      <c r="W18" s="55"/>
      <c r="Z18" s="55">
        <v>1</v>
      </c>
      <c r="AC18">
        <v>0.33</v>
      </c>
      <c r="AD18">
        <v>0.33</v>
      </c>
      <c r="AE18" s="55">
        <v>0.33</v>
      </c>
      <c r="AF18" s="66">
        <v>0.5</v>
      </c>
      <c r="AG18" s="66">
        <v>0.5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1</v>
      </c>
      <c r="BT18">
        <f t="shared" si="39"/>
        <v>1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76</v>
      </c>
      <c r="C19">
        <v>1</v>
      </c>
      <c r="D19" s="55"/>
      <c r="F19">
        <v>0.5</v>
      </c>
      <c r="H19">
        <v>1</v>
      </c>
      <c r="J19" s="55">
        <v>0.5</v>
      </c>
      <c r="M19">
        <v>0.16</v>
      </c>
      <c r="N19">
        <v>0.16</v>
      </c>
      <c r="O19">
        <v>0.16</v>
      </c>
      <c r="P19">
        <v>0.16</v>
      </c>
      <c r="Q19">
        <v>0.16</v>
      </c>
      <c r="R19">
        <v>0.16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G19" s="66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1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85</v>
      </c>
      <c r="C20">
        <v>1</v>
      </c>
      <c r="D20" s="55"/>
      <c r="F20">
        <v>0.5</v>
      </c>
      <c r="G20">
        <v>0.5</v>
      </c>
      <c r="I20">
        <v>1</v>
      </c>
      <c r="J20" s="55"/>
      <c r="L20">
        <v>0.5</v>
      </c>
      <c r="M20">
        <v>0.5</v>
      </c>
      <c r="S20" s="55"/>
      <c r="V20">
        <v>1</v>
      </c>
      <c r="W20" s="55"/>
      <c r="Z20" s="55">
        <v>1</v>
      </c>
      <c r="AE20" s="55">
        <v>1</v>
      </c>
      <c r="AF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0</v>
      </c>
      <c r="AY20">
        <f t="shared" si="18"/>
        <v>0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0</v>
      </c>
      <c r="BS20">
        <f t="shared" si="38"/>
        <v>1</v>
      </c>
      <c r="BT20">
        <f t="shared" si="39"/>
        <v>1</v>
      </c>
      <c r="BU20">
        <f t="shared" si="40"/>
        <v>0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77</v>
      </c>
      <c r="C21">
        <v>1</v>
      </c>
      <c r="D21" s="55"/>
      <c r="F21">
        <v>0.5</v>
      </c>
      <c r="H21">
        <v>1</v>
      </c>
      <c r="J21" s="55"/>
      <c r="K21">
        <v>0.33</v>
      </c>
      <c r="L21">
        <v>0.33</v>
      </c>
      <c r="M21">
        <v>0.33</v>
      </c>
      <c r="S21" s="55"/>
      <c r="V21">
        <v>1</v>
      </c>
      <c r="W21" s="55"/>
      <c r="Z21" s="55">
        <v>1</v>
      </c>
      <c r="AB21">
        <v>0.33</v>
      </c>
      <c r="AC21">
        <v>0.33</v>
      </c>
      <c r="AD21">
        <v>0.33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1</v>
      </c>
      <c r="AZ21">
        <f t="shared" si="19"/>
        <v>1</v>
      </c>
      <c r="BA21">
        <f t="shared" si="20"/>
        <v>1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78</v>
      </c>
      <c r="C22">
        <v>1</v>
      </c>
      <c r="D22" s="55"/>
      <c r="E22">
        <v>1</v>
      </c>
      <c r="J22" s="55"/>
      <c r="K22">
        <v>0.25</v>
      </c>
      <c r="L22">
        <v>0.25</v>
      </c>
      <c r="M22">
        <v>0.25</v>
      </c>
      <c r="N22">
        <v>0.25</v>
      </c>
      <c r="S22" s="55"/>
      <c r="U22">
        <v>0.5</v>
      </c>
      <c r="V22">
        <v>0.5</v>
      </c>
      <c r="W22" s="55"/>
      <c r="Y22">
        <v>1</v>
      </c>
      <c r="Z22" s="55"/>
      <c r="AB22">
        <v>1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1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79</v>
      </c>
      <c r="D23" s="55">
        <v>1</v>
      </c>
      <c r="E23">
        <v>1</v>
      </c>
      <c r="J23" s="55"/>
      <c r="L23">
        <v>0.33</v>
      </c>
      <c r="M23">
        <v>0.33</v>
      </c>
      <c r="N23">
        <v>0.33</v>
      </c>
      <c r="S23" s="55"/>
      <c r="V23">
        <v>1</v>
      </c>
      <c r="W23" s="55"/>
      <c r="Z23" s="55">
        <v>1</v>
      </c>
      <c r="AC23">
        <v>0.5</v>
      </c>
      <c r="AD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80</v>
      </c>
      <c r="C24">
        <v>1</v>
      </c>
      <c r="D24" s="55"/>
      <c r="E24">
        <v>1</v>
      </c>
      <c r="J24" s="55"/>
      <c r="K24">
        <v>0.33</v>
      </c>
      <c r="L24">
        <v>0.33</v>
      </c>
      <c r="M24">
        <v>0.33</v>
      </c>
      <c r="S24" s="55"/>
      <c r="U24">
        <v>1</v>
      </c>
      <c r="W24" s="55"/>
      <c r="Z24" s="55">
        <v>1</v>
      </c>
      <c r="AB24">
        <v>0.5</v>
      </c>
      <c r="AC24">
        <v>0.5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1</v>
      </c>
      <c r="BA24">
        <f t="shared" si="20"/>
        <v>1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81</v>
      </c>
      <c r="C25">
        <v>1</v>
      </c>
      <c r="D25" s="55"/>
      <c r="F25">
        <v>0.5</v>
      </c>
      <c r="H25">
        <v>1</v>
      </c>
      <c r="J25" s="55"/>
      <c r="K25">
        <v>0.33</v>
      </c>
      <c r="L25">
        <v>0.33</v>
      </c>
      <c r="M25">
        <v>0.33</v>
      </c>
      <c r="S25" s="55"/>
      <c r="T25">
        <v>1</v>
      </c>
      <c r="W25" s="55"/>
      <c r="Z25" s="55">
        <v>1</v>
      </c>
      <c r="AC25">
        <v>1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82</v>
      </c>
      <c r="C26">
        <v>1</v>
      </c>
      <c r="D26" s="55"/>
      <c r="F26">
        <v>0.5</v>
      </c>
      <c r="H26">
        <v>1</v>
      </c>
      <c r="J26" s="55"/>
      <c r="K26">
        <v>0.33</v>
      </c>
      <c r="L26">
        <v>0.33</v>
      </c>
      <c r="M26">
        <v>0.33</v>
      </c>
      <c r="S26" s="55"/>
      <c r="T26">
        <v>1</v>
      </c>
      <c r="U26">
        <v>0.5</v>
      </c>
      <c r="V26">
        <v>0.5</v>
      </c>
      <c r="W26" s="55"/>
      <c r="Z26" s="55">
        <v>1</v>
      </c>
      <c r="AC26">
        <v>0.33</v>
      </c>
      <c r="AD26">
        <v>0.33</v>
      </c>
      <c r="AE26" s="55">
        <v>0.33</v>
      </c>
      <c r="AG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1</v>
      </c>
      <c r="AZ26">
        <f t="shared" si="19"/>
        <v>1</v>
      </c>
      <c r="BA26">
        <f t="shared" si="20"/>
        <v>1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1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83</v>
      </c>
      <c r="C27">
        <v>1</v>
      </c>
      <c r="D27" s="55"/>
      <c r="E27">
        <v>1</v>
      </c>
      <c r="J27" s="55"/>
      <c r="L27">
        <v>1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84</v>
      </c>
      <c r="C28">
        <v>1</v>
      </c>
      <c r="D28" s="55"/>
      <c r="E28">
        <v>0.5</v>
      </c>
      <c r="I28">
        <v>1</v>
      </c>
      <c r="J28" s="55"/>
      <c r="K28">
        <v>0.5</v>
      </c>
      <c r="L28">
        <v>0.5</v>
      </c>
      <c r="S28" s="55"/>
      <c r="U28">
        <v>0.5</v>
      </c>
      <c r="V28">
        <v>0.5</v>
      </c>
      <c r="W28" s="55"/>
      <c r="Z28" s="55">
        <v>1</v>
      </c>
      <c r="AC28">
        <v>0.5</v>
      </c>
      <c r="AD28">
        <v>0.5</v>
      </c>
      <c r="AE28" s="55"/>
      <c r="AF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1</v>
      </c>
      <c r="AX28">
        <f t="shared" si="17"/>
        <v>0</v>
      </c>
      <c r="AY28">
        <f t="shared" si="18"/>
        <v>1</v>
      </c>
      <c r="AZ28">
        <f t="shared" si="19"/>
        <v>1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10</v>
      </c>
      <c r="AT108" s="7">
        <f t="shared" si="91"/>
        <v>13</v>
      </c>
      <c r="AU108" s="7">
        <f t="shared" si="91"/>
        <v>6</v>
      </c>
      <c r="AV108" s="7">
        <f t="shared" si="91"/>
        <v>10</v>
      </c>
      <c r="AW108" s="7">
        <f t="shared" si="91"/>
        <v>8</v>
      </c>
      <c r="AX108" s="7">
        <f t="shared" si="91"/>
        <v>8</v>
      </c>
      <c r="AY108" s="7">
        <f t="shared" si="91"/>
        <v>9</v>
      </c>
      <c r="AZ108" s="7">
        <f t="shared" si="91"/>
        <v>16</v>
      </c>
      <c r="BA108" s="7">
        <f t="shared" si="91"/>
        <v>17</v>
      </c>
      <c r="BB108" s="7">
        <f t="shared" si="91"/>
        <v>12</v>
      </c>
      <c r="BC108" s="7">
        <f t="shared" si="91"/>
        <v>6</v>
      </c>
      <c r="BD108" s="7">
        <f t="shared" si="91"/>
        <v>5</v>
      </c>
      <c r="BE108" s="7">
        <f t="shared" si="91"/>
        <v>2</v>
      </c>
      <c r="BF108" s="7">
        <f t="shared" si="91"/>
        <v>1</v>
      </c>
      <c r="BG108" s="7">
        <f t="shared" si="91"/>
        <v>0</v>
      </c>
      <c r="BH108" s="7">
        <f t="shared" si="91"/>
        <v>2</v>
      </c>
      <c r="BI108" s="7">
        <f t="shared" si="91"/>
        <v>14</v>
      </c>
      <c r="BJ108" s="7">
        <f t="shared" si="91"/>
        <v>18</v>
      </c>
      <c r="BK108" s="7">
        <f t="shared" si="91"/>
        <v>0</v>
      </c>
      <c r="BL108" s="7">
        <f t="shared" si="91"/>
        <v>0</v>
      </c>
      <c r="BM108" s="7">
        <f t="shared" si="91"/>
        <v>9</v>
      </c>
      <c r="BN108" s="7">
        <f t="shared" si="91"/>
        <v>18</v>
      </c>
      <c r="BO108" s="7">
        <f t="shared" si="91"/>
        <v>1</v>
      </c>
      <c r="BP108" s="7">
        <f t="shared" si="91"/>
        <v>12</v>
      </c>
      <c r="BQ108" s="7">
        <f t="shared" si="91"/>
        <v>15</v>
      </c>
      <c r="BR108" s="7">
        <f t="shared" si="91"/>
        <v>7</v>
      </c>
      <c r="BS108" s="7">
        <f t="shared" si="91"/>
        <v>6</v>
      </c>
      <c r="BT108" s="7">
        <f t="shared" si="91"/>
        <v>4</v>
      </c>
      <c r="BU108" s="7">
        <f t="shared" si="91"/>
        <v>20</v>
      </c>
      <c r="BV108" s="7">
        <f t="shared" si="91"/>
        <v>4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9</v>
      </c>
      <c r="F109" s="1">
        <f>SUM(F7:F107)</f>
        <v>7.75</v>
      </c>
      <c r="G109" s="1">
        <f t="shared" si="93"/>
        <v>4</v>
      </c>
      <c r="H109" s="1">
        <f t="shared" si="93"/>
        <v>8</v>
      </c>
      <c r="I109" s="1">
        <f t="shared" si="93"/>
        <v>6</v>
      </c>
      <c r="J109" s="59">
        <f t="shared" si="93"/>
        <v>6</v>
      </c>
      <c r="K109" s="1">
        <f t="shared" si="93"/>
        <v>3.4000000000000004</v>
      </c>
      <c r="L109" s="1">
        <f t="shared" si="93"/>
        <v>6.21</v>
      </c>
      <c r="M109" s="1">
        <f t="shared" si="93"/>
        <v>5.57</v>
      </c>
      <c r="N109" s="1">
        <f t="shared" si="93"/>
        <v>3.6700000000000004</v>
      </c>
      <c r="O109" s="1">
        <f t="shared" si="93"/>
        <v>1.26</v>
      </c>
      <c r="P109" s="1">
        <f t="shared" si="93"/>
        <v>1.01</v>
      </c>
      <c r="Q109" s="1">
        <f t="shared" si="93"/>
        <v>0.41000000000000003</v>
      </c>
      <c r="R109" s="1">
        <f t="shared" si="93"/>
        <v>0.16</v>
      </c>
      <c r="S109" s="59">
        <f t="shared" si="93"/>
        <v>0</v>
      </c>
      <c r="T109" s="1">
        <f t="shared" si="93"/>
        <v>2</v>
      </c>
      <c r="U109" s="1">
        <f t="shared" si="93"/>
        <v>8.5</v>
      </c>
      <c r="V109" s="1">
        <f t="shared" si="93"/>
        <v>12.5</v>
      </c>
      <c r="W109" s="59">
        <f t="shared" si="93"/>
        <v>0</v>
      </c>
      <c r="X109" s="1">
        <f t="shared" si="93"/>
        <v>0</v>
      </c>
      <c r="Y109" s="1">
        <f t="shared" si="93"/>
        <v>6.5</v>
      </c>
      <c r="Z109" s="59">
        <f t="shared" si="93"/>
        <v>15.5</v>
      </c>
      <c r="AA109" s="1">
        <f t="shared" si="93"/>
        <v>0.33</v>
      </c>
      <c r="AB109" s="1">
        <f t="shared" si="93"/>
        <v>8.16</v>
      </c>
      <c r="AC109" s="1">
        <f t="shared" si="93"/>
        <v>7.48</v>
      </c>
      <c r="AD109" s="1">
        <f t="shared" si="93"/>
        <v>2.65</v>
      </c>
      <c r="AE109" s="59">
        <f t="shared" si="93"/>
        <v>3.32</v>
      </c>
      <c r="AF109" s="1">
        <f t="shared" si="93"/>
        <v>3</v>
      </c>
      <c r="AG109" s="1">
        <f t="shared" si="93"/>
        <v>17</v>
      </c>
      <c r="AH109" s="59">
        <f t="shared" si="93"/>
        <v>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4.545454545454546</v>
      </c>
      <c r="E112" s="47">
        <f>(E109/BY108)*100</f>
        <v>40.909090909090914</v>
      </c>
      <c r="F112" s="47">
        <f>(F109/BY108)*100</f>
        <v>35.22727272727273</v>
      </c>
      <c r="G112" s="47">
        <f>(G109/BY108)*100</f>
        <v>18.181818181818183</v>
      </c>
      <c r="H112" s="47">
        <f>(H109/BY108)*100</f>
        <v>36.36363636363637</v>
      </c>
      <c r="I112" s="47">
        <f>(I109/BY108)*100</f>
        <v>27.27272727272727</v>
      </c>
      <c r="J112" s="47">
        <f>(J109/BY108)*100</f>
        <v>27.27272727272727</v>
      </c>
      <c r="K112" s="47">
        <f>(K109/BZ108)*100</f>
        <v>15.454545454545457</v>
      </c>
      <c r="L112" s="47">
        <f>(L109/BZ108)*100</f>
        <v>28.22727272727273</v>
      </c>
      <c r="M112" s="47">
        <f>(M109/BZ108)*100</f>
        <v>25.318181818181817</v>
      </c>
      <c r="N112" s="47">
        <f>(N109/BZ108)*100</f>
        <v>16.681818181818183</v>
      </c>
      <c r="O112" s="47">
        <f>(O109/BZ108)*100</f>
        <v>5.7272727272727275</v>
      </c>
      <c r="P112" s="47">
        <f>(P109/BZ108)*100</f>
        <v>4.590909090909091</v>
      </c>
      <c r="Q112" s="47">
        <f>(Q109/BZ108)*100</f>
        <v>1.8636363636363638</v>
      </c>
      <c r="R112" s="47">
        <f>(R109/BZ108)*100</f>
        <v>0.7272727272727273</v>
      </c>
      <c r="S112" s="47">
        <f>(S109/BZ108)*100</f>
        <v>0</v>
      </c>
      <c r="T112" s="47">
        <f>(T109/CA108)*100</f>
        <v>9.090909090909092</v>
      </c>
      <c r="U112" s="47">
        <f>(U109/CA108)*100</f>
        <v>38.63636363636363</v>
      </c>
      <c r="V112" s="47">
        <f>(V109/CA108)*100</f>
        <v>56.81818181818182</v>
      </c>
      <c r="W112" s="47">
        <f>(W109/CA108)*100</f>
        <v>0</v>
      </c>
      <c r="X112" s="47">
        <f>(X109/CB108)*100</f>
        <v>0</v>
      </c>
      <c r="Y112" s="47">
        <f>(Y109/CB108)*100</f>
        <v>29.545454545454547</v>
      </c>
      <c r="Z112" s="47">
        <f>(Z109/CB108)*100</f>
        <v>70.45454545454545</v>
      </c>
      <c r="AA112" s="47">
        <f>(AA109/CC108)*100</f>
        <v>1.5000000000000002</v>
      </c>
      <c r="AB112" s="47">
        <f>(AB109/CC108)*100</f>
        <v>37.09090909090909</v>
      </c>
      <c r="AC112" s="47">
        <f>(AC109/CC108)*100</f>
        <v>34</v>
      </c>
      <c r="AD112" s="47">
        <f>(AD109/CC108)*100</f>
        <v>12.045454545454545</v>
      </c>
      <c r="AE112" s="47">
        <f>(AE109/CC108)*100</f>
        <v>15.090909090909092</v>
      </c>
      <c r="AF112" s="47">
        <f>(AF109/CD108)*100</f>
        <v>13.636363636363635</v>
      </c>
      <c r="AG112" s="47">
        <f>(AG109/CD108)*100</f>
        <v>77.27272727272727</v>
      </c>
      <c r="AH112" s="47">
        <f>(AH109/CD108)*100</f>
        <v>9.090909090909092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2012-05-15T06:17:48Z</dcterms:modified>
  <cp:category/>
  <cp:version/>
  <cp:contentType/>
  <cp:contentStatus/>
</cp:coreProperties>
</file>